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Inchiri" sheetId="14" r:id="rId1"/>
  </sheets>
  <calcPr calcId="125725"/>
</workbook>
</file>

<file path=xl/calcChain.xml><?xml version="1.0" encoding="utf-8"?>
<calcChain xmlns="http://schemas.openxmlformats.org/spreadsheetml/2006/main">
  <c r="M52" i="14"/>
  <c r="M51"/>
  <c r="M50"/>
  <c r="M49"/>
  <c r="M48"/>
  <c r="M47"/>
  <c r="M42"/>
  <c r="M41"/>
  <c r="M40"/>
  <c r="M39"/>
  <c r="M38"/>
  <c r="M37"/>
  <c r="M36"/>
  <c r="M35"/>
  <c r="M34"/>
  <c r="M31"/>
  <c r="M30"/>
  <c r="M29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</calcChain>
</file>

<file path=xl/sharedStrings.xml><?xml version="1.0" encoding="utf-8"?>
<sst xmlns="http://schemas.openxmlformats.org/spreadsheetml/2006/main" count="278" uniqueCount="84">
  <si>
    <t>N°</t>
  </si>
  <si>
    <t>Nom &amp; Prénom</t>
  </si>
  <si>
    <t>NNI</t>
  </si>
  <si>
    <t>DREN</t>
  </si>
  <si>
    <t>Etablissement</t>
  </si>
  <si>
    <t>Niveau</t>
  </si>
  <si>
    <t>Discipline</t>
  </si>
  <si>
    <t>Num. Olymp</t>
  </si>
  <si>
    <t>Genre</t>
  </si>
  <si>
    <t>4AS</t>
  </si>
  <si>
    <t>M</t>
  </si>
  <si>
    <t>F</t>
  </si>
  <si>
    <t>Lieu de naiss.</t>
  </si>
  <si>
    <t>Date de naiss.</t>
  </si>
  <si>
    <t>7C</t>
  </si>
  <si>
    <t>PC</t>
  </si>
  <si>
    <t>7D</t>
  </si>
  <si>
    <t>SN</t>
  </si>
  <si>
    <t>تيارت</t>
  </si>
  <si>
    <t>اكجوجت</t>
  </si>
  <si>
    <t>السبخة</t>
  </si>
  <si>
    <t>لكصر</t>
  </si>
  <si>
    <t>لعيون</t>
  </si>
  <si>
    <t>السبخه</t>
  </si>
  <si>
    <t>0573575163</t>
  </si>
  <si>
    <t>ا. بنشاب</t>
  </si>
  <si>
    <t>عبد المعطي / محمد عبد الله / عبد العزيز</t>
  </si>
  <si>
    <t>اعل الشيخ / احمد سالم / لزغم</t>
  </si>
  <si>
    <t>حمزه / محمد / ابن</t>
  </si>
  <si>
    <t>اشريف / سيدي ابراهيم /جدو</t>
  </si>
  <si>
    <t>يعقوب / محمد / ياي</t>
  </si>
  <si>
    <t>أحمدناه / محمد / عبد الحميد</t>
  </si>
  <si>
    <t>أميره / النعمان /النعمان</t>
  </si>
  <si>
    <t>فاطمة / محمد / سيد احمد</t>
  </si>
  <si>
    <t>سلمي / المختار / التيشيتي</t>
  </si>
  <si>
    <t>أخت البنين / لحبيب / محمدو</t>
  </si>
  <si>
    <t>مريم / محمد / الشاه</t>
  </si>
  <si>
    <t>عرفات</t>
  </si>
  <si>
    <t>سيدي  محمد / أواه / آجـــه</t>
  </si>
  <si>
    <t>محمد/ محمد الامين / محمد الحنشي</t>
  </si>
  <si>
    <t>الحضرامي / أحمدو / شاش</t>
  </si>
  <si>
    <t>حم / محمد عبد الرحمن / الخالص</t>
  </si>
  <si>
    <t>أطار</t>
  </si>
  <si>
    <t>كجوجت</t>
  </si>
  <si>
    <t>محمد / أحمد محمود / التقي</t>
  </si>
  <si>
    <t>ابنية بنت احمد معطل</t>
  </si>
  <si>
    <t>يسلك ولد احمد</t>
  </si>
  <si>
    <t xml:space="preserve">حاجتنا بنت احمد بزيد </t>
  </si>
  <si>
    <t xml:space="preserve">امنة بنت محمد ولد احسين </t>
  </si>
  <si>
    <t xml:space="preserve">تغيلة بنت الحافظ </t>
  </si>
  <si>
    <t>فاطمة تاباسيرو صو</t>
  </si>
  <si>
    <t>خديجه بنت باب فال</t>
  </si>
  <si>
    <t>الشيخ ولد محمد ولد لخويمة</t>
  </si>
  <si>
    <t xml:space="preserve">السالمة محمد محمود زيدان </t>
  </si>
  <si>
    <t>اطار</t>
  </si>
  <si>
    <t>المداح</t>
  </si>
  <si>
    <t>امبود</t>
  </si>
  <si>
    <t>اكجزجت</t>
  </si>
  <si>
    <t>ثا اكجوجت</t>
  </si>
  <si>
    <t>ديده / موسي</t>
  </si>
  <si>
    <t>ميمونه / الشيخ</t>
  </si>
  <si>
    <t>السلكه / ايده</t>
  </si>
  <si>
    <t>فاطمة / عبد الكريم</t>
  </si>
  <si>
    <t>محمد احمد سالم</t>
  </si>
  <si>
    <t>الداه / سيدي</t>
  </si>
  <si>
    <t>اعل احمد سالم لكور</t>
  </si>
  <si>
    <t>أسماء محمد حي</t>
  </si>
  <si>
    <t>دار النعيم</t>
  </si>
  <si>
    <t>ميمونه / سيد المختار</t>
  </si>
  <si>
    <t>عيشة / شيخنا</t>
  </si>
  <si>
    <t>فاتيماتا جا</t>
  </si>
  <si>
    <t>عيشتا جا</t>
  </si>
  <si>
    <t>فم لكليت</t>
  </si>
  <si>
    <t>انواكشوط</t>
  </si>
  <si>
    <t>جول</t>
  </si>
  <si>
    <t>N° anony</t>
  </si>
  <si>
    <t>097</t>
  </si>
  <si>
    <t>098</t>
  </si>
  <si>
    <t>099</t>
  </si>
  <si>
    <t>0015711770</t>
  </si>
  <si>
    <t>Note finale</t>
  </si>
  <si>
    <t>فاتيمة ممدو وون</t>
  </si>
  <si>
    <t>0275114020</t>
  </si>
  <si>
    <t>Wilaya d'Inchiri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</si>
</sst>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00"/>
    <numFmt numFmtId="166" formatCode="000000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2" borderId="1" xfId="1" applyFont="1" applyFill="1" applyBorder="1" applyAlignment="1" applyProtection="1">
      <alignment horizontal="center"/>
      <protection locked="0"/>
    </xf>
    <xf numFmtId="14" fontId="2" fillId="2" borderId="1" xfId="1" applyNumberFormat="1" applyFont="1" applyFill="1" applyBorder="1" applyAlignment="1" applyProtection="1">
      <alignment horizontal="center"/>
      <protection locked="0"/>
    </xf>
    <xf numFmtId="166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Border="1" applyProtection="1">
      <protection locked="0"/>
    </xf>
    <xf numFmtId="0" fontId="3" fillId="2" borderId="1" xfId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  <protection locked="0"/>
    </xf>
    <xf numFmtId="3" fontId="2" fillId="2" borderId="1" xfId="1" applyNumberFormat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>
      <alignment horizontal="right" vertical="top" wrapText="1" readingOrder="2"/>
    </xf>
    <xf numFmtId="0" fontId="6" fillId="0" borderId="1" xfId="0" applyFont="1" applyBorder="1" applyAlignment="1">
      <alignment horizontal="right" vertical="top" wrapText="1" readingOrder="2"/>
    </xf>
    <xf numFmtId="49" fontId="6" fillId="0" borderId="1" xfId="0" applyNumberFormat="1" applyFont="1" applyBorder="1" applyAlignment="1">
      <alignment horizontal="right" vertical="top" wrapText="1" readingOrder="2"/>
    </xf>
    <xf numFmtId="165" fontId="0" fillId="0" borderId="1" xfId="0" applyNumberFormat="1" applyBorder="1" applyProtection="1"/>
    <xf numFmtId="164" fontId="0" fillId="0" borderId="1" xfId="0" applyNumberFormat="1" applyBorder="1" applyProtection="1">
      <protection locked="0"/>
    </xf>
    <xf numFmtId="3" fontId="0" fillId="0" borderId="1" xfId="0" applyNumberFormat="1" applyBorder="1" applyProtection="1"/>
    <xf numFmtId="0" fontId="0" fillId="0" borderId="1" xfId="0" applyBorder="1" applyProtection="1"/>
    <xf numFmtId="0" fontId="5" fillId="0" borderId="1" xfId="0" applyFont="1" applyBorder="1" applyAlignment="1">
      <alignment vertical="top" wrapText="1" readingOrder="2"/>
    </xf>
    <xf numFmtId="0" fontId="6" fillId="0" borderId="1" xfId="0" applyFont="1" applyBorder="1" applyAlignment="1">
      <alignment horizontal="center" vertical="top" wrapText="1" readingOrder="2"/>
    </xf>
    <xf numFmtId="49" fontId="2" fillId="2" borderId="1" xfId="1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Protection="1">
      <protection locked="0"/>
    </xf>
    <xf numFmtId="0" fontId="8" fillId="0" borderId="1" xfId="0" applyFont="1" applyBorder="1" applyAlignment="1">
      <alignment horizontal="right" vertical="top" wrapText="1" readingOrder="2"/>
    </xf>
    <xf numFmtId="0" fontId="9" fillId="0" borderId="1" xfId="0" applyFont="1" applyBorder="1" applyAlignment="1">
      <alignment horizontal="right" vertical="top" wrapText="1" readingOrder="2"/>
    </xf>
    <xf numFmtId="165" fontId="7" fillId="0" borderId="1" xfId="0" applyNumberFormat="1" applyFont="1" applyBorder="1" applyProtection="1"/>
    <xf numFmtId="164" fontId="7" fillId="0" borderId="1" xfId="0" applyNumberFormat="1" applyFont="1" applyBorder="1" applyProtection="1">
      <protection locked="0"/>
    </xf>
    <xf numFmtId="3" fontId="7" fillId="0" borderId="1" xfId="0" applyNumberFormat="1" applyFont="1" applyBorder="1" applyProtection="1"/>
    <xf numFmtId="165" fontId="7" fillId="0" borderId="0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14" fontId="7" fillId="0" borderId="0" xfId="0" applyNumberFormat="1" applyFont="1" applyBorder="1" applyProtection="1">
      <protection locked="0"/>
    </xf>
    <xf numFmtId="0" fontId="7" fillId="0" borderId="0" xfId="0" applyFont="1" applyBorder="1" applyProtection="1"/>
    <xf numFmtId="164" fontId="7" fillId="0" borderId="0" xfId="0" applyNumberFormat="1" applyFont="1" applyBorder="1" applyProtection="1">
      <protection locked="0"/>
    </xf>
    <xf numFmtId="3" fontId="7" fillId="0" borderId="0" xfId="0" applyNumberFormat="1" applyFont="1" applyBorder="1" applyProtection="1"/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/>
    <xf numFmtId="165" fontId="7" fillId="0" borderId="1" xfId="0" applyNumberFormat="1" applyFont="1" applyBorder="1" applyProtection="1">
      <protection locked="0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166" fontId="7" fillId="0" borderId="0" xfId="0" applyNumberFormat="1" applyFont="1" applyBorder="1" applyProtection="1">
      <protection locked="0"/>
    </xf>
    <xf numFmtId="0" fontId="0" fillId="0" borderId="1" xfId="0" applyFont="1" applyBorder="1"/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/>
    <xf numFmtId="164" fontId="0" fillId="0" borderId="1" xfId="0" applyNumberFormat="1" applyFont="1" applyBorder="1" applyProtection="1">
      <protection locked="0"/>
    </xf>
    <xf numFmtId="3" fontId="0" fillId="0" borderId="1" xfId="0" applyNumberFormat="1" applyFont="1" applyBorder="1" applyProtection="1"/>
    <xf numFmtId="165" fontId="0" fillId="0" borderId="0" xfId="0" applyNumberFormat="1" applyFont="1" applyBorder="1" applyProtection="1">
      <protection locked="0"/>
    </xf>
    <xf numFmtId="0" fontId="0" fillId="0" borderId="0" xfId="0" applyFont="1"/>
    <xf numFmtId="0" fontId="10" fillId="2" borderId="1" xfId="1" applyFont="1" applyFill="1" applyBorder="1" applyAlignment="1" applyProtection="1">
      <alignment horizontal="center"/>
      <protection locked="0"/>
    </xf>
    <xf numFmtId="0" fontId="10" fillId="2" borderId="1" xfId="1" applyFont="1" applyFill="1" applyBorder="1" applyAlignment="1" applyProtection="1">
      <protection locked="0"/>
    </xf>
    <xf numFmtId="14" fontId="10" fillId="2" borderId="1" xfId="1" applyNumberFormat="1" applyFont="1" applyFill="1" applyBorder="1" applyAlignment="1" applyProtection="1">
      <alignment horizontal="center"/>
      <protection locked="0"/>
    </xf>
    <xf numFmtId="166" fontId="10" fillId="2" borderId="1" xfId="1" applyNumberFormat="1" applyFont="1" applyFill="1" applyBorder="1" applyAlignment="1" applyProtection="1">
      <alignment horizontal="center"/>
      <protection locked="0"/>
    </xf>
    <xf numFmtId="0" fontId="11" fillId="2" borderId="1" xfId="1" applyFont="1" applyFill="1" applyBorder="1" applyAlignment="1" applyProtection="1">
      <alignment horizontal="center"/>
    </xf>
    <xf numFmtId="0" fontId="12" fillId="2" borderId="1" xfId="1" applyFont="1" applyFill="1" applyBorder="1" applyAlignment="1" applyProtection="1">
      <alignment horizontal="center"/>
    </xf>
    <xf numFmtId="164" fontId="10" fillId="2" borderId="1" xfId="1" applyNumberFormat="1" applyFont="1" applyFill="1" applyBorder="1" applyAlignment="1" applyProtection="1">
      <alignment horizontal="center"/>
      <protection locked="0"/>
    </xf>
    <xf numFmtId="3" fontId="10" fillId="2" borderId="1" xfId="1" applyNumberFormat="1" applyFont="1" applyFill="1" applyBorder="1" applyAlignment="1" applyProtection="1">
      <alignment horizontal="center"/>
    </xf>
    <xf numFmtId="165" fontId="10" fillId="0" borderId="0" xfId="1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top" wrapText="1" readingOrder="2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 readingOrder="2"/>
    </xf>
    <xf numFmtId="0" fontId="1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workbookViewId="0">
      <selection activeCell="D2" sqref="D2"/>
    </sheetView>
  </sheetViews>
  <sheetFormatPr baseColWidth="10" defaultRowHeight="15"/>
  <sheetData>
    <row r="2" spans="1:14">
      <c r="B2" s="63" t="s">
        <v>83</v>
      </c>
    </row>
    <row r="4" spans="1:14" s="49" customFormat="1">
      <c r="A4" s="43" t="s">
        <v>75</v>
      </c>
      <c r="B4" s="50" t="s">
        <v>0</v>
      </c>
      <c r="C4" s="51" t="s">
        <v>1</v>
      </c>
      <c r="D4" s="52" t="s">
        <v>80</v>
      </c>
      <c r="E4" s="52" t="s">
        <v>13</v>
      </c>
      <c r="F4" s="50" t="s">
        <v>12</v>
      </c>
      <c r="G4" s="50" t="s">
        <v>8</v>
      </c>
      <c r="H4" s="53" t="s">
        <v>2</v>
      </c>
      <c r="I4" s="50" t="s">
        <v>4</v>
      </c>
      <c r="J4" s="54" t="s">
        <v>5</v>
      </c>
      <c r="K4" s="55" t="s">
        <v>6</v>
      </c>
      <c r="L4" s="56" t="s">
        <v>3</v>
      </c>
      <c r="M4" s="57" t="s">
        <v>7</v>
      </c>
      <c r="N4" s="58"/>
    </row>
    <row r="5" spans="1:14" s="49" customFormat="1" ht="15.75">
      <c r="A5" s="43">
        <v>147</v>
      </c>
      <c r="B5" s="44">
        <v>1</v>
      </c>
      <c r="C5" s="19" t="s">
        <v>36</v>
      </c>
      <c r="D5" s="59">
        <v>49</v>
      </c>
      <c r="E5" s="20">
        <v>2002</v>
      </c>
      <c r="F5" s="13" t="s">
        <v>18</v>
      </c>
      <c r="G5" s="13" t="s">
        <v>11</v>
      </c>
      <c r="H5" s="14">
        <v>6176310974</v>
      </c>
      <c r="I5" s="13" t="s">
        <v>25</v>
      </c>
      <c r="J5" s="45" t="s">
        <v>9</v>
      </c>
      <c r="K5" s="45" t="s">
        <v>10</v>
      </c>
      <c r="L5" s="46">
        <v>12</v>
      </c>
      <c r="M5" s="47">
        <f t="shared" ref="M5:M24" si="0">4000000+L5*10000+B5</f>
        <v>4120001</v>
      </c>
      <c r="N5" s="48"/>
    </row>
    <row r="6" spans="1:14" s="49" customFormat="1" ht="15.75">
      <c r="A6" s="43">
        <v>148</v>
      </c>
      <c r="B6" s="44">
        <v>2</v>
      </c>
      <c r="C6" s="19" t="s">
        <v>35</v>
      </c>
      <c r="D6" s="59">
        <v>36.5</v>
      </c>
      <c r="E6" s="20">
        <v>2003</v>
      </c>
      <c r="F6" s="13" t="s">
        <v>19</v>
      </c>
      <c r="G6" s="13" t="s">
        <v>11</v>
      </c>
      <c r="H6" s="14">
        <v>3598795255</v>
      </c>
      <c r="I6" s="13" t="s">
        <v>25</v>
      </c>
      <c r="J6" s="45" t="s">
        <v>9</v>
      </c>
      <c r="K6" s="45" t="s">
        <v>10</v>
      </c>
      <c r="L6" s="46">
        <v>12</v>
      </c>
      <c r="M6" s="47">
        <f t="shared" si="0"/>
        <v>4120002</v>
      </c>
      <c r="N6" s="48"/>
    </row>
    <row r="7" spans="1:14" s="49" customFormat="1" ht="15.75">
      <c r="A7" s="43">
        <v>153</v>
      </c>
      <c r="B7" s="44">
        <v>7</v>
      </c>
      <c r="C7" s="19" t="s">
        <v>31</v>
      </c>
      <c r="D7" s="59">
        <v>36</v>
      </c>
      <c r="E7" s="20">
        <v>2001</v>
      </c>
      <c r="F7" s="13" t="s">
        <v>18</v>
      </c>
      <c r="G7" s="13" t="s">
        <v>10</v>
      </c>
      <c r="H7" s="14">
        <v>7148756150</v>
      </c>
      <c r="I7" s="13" t="s">
        <v>25</v>
      </c>
      <c r="J7" s="45" t="s">
        <v>9</v>
      </c>
      <c r="K7" s="45" t="s">
        <v>10</v>
      </c>
      <c r="L7" s="46">
        <v>12</v>
      </c>
      <c r="M7" s="47">
        <f t="shared" si="0"/>
        <v>4120007</v>
      </c>
      <c r="N7" s="48"/>
    </row>
    <row r="8" spans="1:14" s="49" customFormat="1" ht="15.75">
      <c r="A8" s="43">
        <v>165</v>
      </c>
      <c r="B8" s="44">
        <v>19</v>
      </c>
      <c r="C8" s="19" t="s">
        <v>47</v>
      </c>
      <c r="D8" s="59">
        <v>35.5</v>
      </c>
      <c r="E8" s="20">
        <v>2003</v>
      </c>
      <c r="F8" s="13" t="s">
        <v>19</v>
      </c>
      <c r="G8" s="13" t="s">
        <v>11</v>
      </c>
      <c r="H8" s="14">
        <v>5498962011</v>
      </c>
      <c r="I8" s="13" t="s">
        <v>58</v>
      </c>
      <c r="J8" s="45" t="s">
        <v>9</v>
      </c>
      <c r="K8" s="45" t="s">
        <v>10</v>
      </c>
      <c r="L8" s="46">
        <v>12</v>
      </c>
      <c r="M8" s="47">
        <f t="shared" si="0"/>
        <v>4120019</v>
      </c>
      <c r="N8" s="48"/>
    </row>
    <row r="9" spans="1:14" s="49" customFormat="1" ht="15.75">
      <c r="A9" s="43">
        <v>180</v>
      </c>
      <c r="B9" s="44">
        <v>34</v>
      </c>
      <c r="C9" s="19" t="s">
        <v>49</v>
      </c>
      <c r="D9" s="59">
        <v>35.5</v>
      </c>
      <c r="E9" s="20">
        <v>2000</v>
      </c>
      <c r="F9" s="13" t="s">
        <v>19</v>
      </c>
      <c r="G9" s="13" t="s">
        <v>11</v>
      </c>
      <c r="H9" s="14">
        <v>1909383794</v>
      </c>
      <c r="I9" s="13" t="s">
        <v>58</v>
      </c>
      <c r="J9" s="45" t="s">
        <v>9</v>
      </c>
      <c r="K9" s="45" t="s">
        <v>10</v>
      </c>
      <c r="L9" s="46">
        <v>12</v>
      </c>
      <c r="M9" s="47">
        <f t="shared" si="0"/>
        <v>4120034</v>
      </c>
      <c r="N9" s="48"/>
    </row>
    <row r="10" spans="1:14" s="49" customFormat="1" ht="15.75">
      <c r="A10" s="43">
        <v>182</v>
      </c>
      <c r="B10" s="44">
        <v>36</v>
      </c>
      <c r="C10" s="19" t="s">
        <v>51</v>
      </c>
      <c r="D10" s="59">
        <v>34</v>
      </c>
      <c r="E10" s="20">
        <v>2001</v>
      </c>
      <c r="F10" s="13" t="s">
        <v>57</v>
      </c>
      <c r="G10" s="13" t="s">
        <v>11</v>
      </c>
      <c r="H10" s="14">
        <v>6432866371</v>
      </c>
      <c r="I10" s="13" t="s">
        <v>58</v>
      </c>
      <c r="J10" s="45" t="s">
        <v>9</v>
      </c>
      <c r="K10" s="45" t="s">
        <v>10</v>
      </c>
      <c r="L10" s="46">
        <v>12</v>
      </c>
      <c r="M10" s="47">
        <f t="shared" si="0"/>
        <v>4120036</v>
      </c>
      <c r="N10" s="48"/>
    </row>
    <row r="11" spans="1:14" s="49" customFormat="1" ht="15.75">
      <c r="A11" s="43">
        <v>151</v>
      </c>
      <c r="B11" s="44">
        <v>5</v>
      </c>
      <c r="C11" s="19" t="s">
        <v>33</v>
      </c>
      <c r="D11" s="59">
        <v>32</v>
      </c>
      <c r="E11" s="20">
        <v>2003</v>
      </c>
      <c r="F11" s="13" t="s">
        <v>21</v>
      </c>
      <c r="G11" s="13" t="s">
        <v>11</v>
      </c>
      <c r="H11" s="14">
        <v>9545118743</v>
      </c>
      <c r="I11" s="13" t="s">
        <v>25</v>
      </c>
      <c r="J11" s="45" t="s">
        <v>9</v>
      </c>
      <c r="K11" s="45" t="s">
        <v>10</v>
      </c>
      <c r="L11" s="46">
        <v>12</v>
      </c>
      <c r="M11" s="47">
        <f t="shared" si="0"/>
        <v>4120005</v>
      </c>
      <c r="N11" s="48"/>
    </row>
    <row r="12" spans="1:14" s="49" customFormat="1" ht="15.75">
      <c r="A12" s="43">
        <v>179</v>
      </c>
      <c r="B12" s="44">
        <v>33</v>
      </c>
      <c r="C12" s="19" t="s">
        <v>48</v>
      </c>
      <c r="D12" s="59">
        <v>31.5</v>
      </c>
      <c r="E12" s="20">
        <v>2000</v>
      </c>
      <c r="F12" s="13" t="s">
        <v>19</v>
      </c>
      <c r="G12" s="13" t="s">
        <v>11</v>
      </c>
      <c r="H12" s="14">
        <v>6992522421</v>
      </c>
      <c r="I12" s="13" t="s">
        <v>58</v>
      </c>
      <c r="J12" s="45" t="s">
        <v>9</v>
      </c>
      <c r="K12" s="45" t="s">
        <v>10</v>
      </c>
      <c r="L12" s="46">
        <v>12</v>
      </c>
      <c r="M12" s="47">
        <f t="shared" si="0"/>
        <v>4120033</v>
      </c>
      <c r="N12" s="48"/>
    </row>
    <row r="13" spans="1:14" s="49" customFormat="1" ht="15.75">
      <c r="A13" s="43">
        <v>150</v>
      </c>
      <c r="B13" s="44">
        <v>4</v>
      </c>
      <c r="C13" s="19" t="s">
        <v>34</v>
      </c>
      <c r="D13" s="59">
        <v>31</v>
      </c>
      <c r="E13" s="20">
        <v>2003</v>
      </c>
      <c r="F13" s="13" t="s">
        <v>20</v>
      </c>
      <c r="G13" s="13" t="s">
        <v>11</v>
      </c>
      <c r="H13" s="14">
        <v>2419152356</v>
      </c>
      <c r="I13" s="13" t="s">
        <v>25</v>
      </c>
      <c r="J13" s="45" t="s">
        <v>9</v>
      </c>
      <c r="K13" s="45" t="s">
        <v>10</v>
      </c>
      <c r="L13" s="46">
        <v>12</v>
      </c>
      <c r="M13" s="47">
        <f t="shared" si="0"/>
        <v>4120004</v>
      </c>
      <c r="N13" s="48"/>
    </row>
    <row r="14" spans="1:14" s="49" customFormat="1" ht="15.75">
      <c r="A14" s="43">
        <v>181</v>
      </c>
      <c r="B14" s="44">
        <v>35</v>
      </c>
      <c r="C14" s="19" t="s">
        <v>50</v>
      </c>
      <c r="D14" s="59">
        <v>31</v>
      </c>
      <c r="E14" s="20">
        <v>2000</v>
      </c>
      <c r="F14" s="13" t="s">
        <v>56</v>
      </c>
      <c r="G14" s="13" t="s">
        <v>11</v>
      </c>
      <c r="H14" s="14">
        <v>8964672974</v>
      </c>
      <c r="I14" s="13" t="s">
        <v>58</v>
      </c>
      <c r="J14" s="45" t="s">
        <v>9</v>
      </c>
      <c r="K14" s="45" t="s">
        <v>10</v>
      </c>
      <c r="L14" s="46">
        <v>12</v>
      </c>
      <c r="M14" s="47">
        <f t="shared" si="0"/>
        <v>4120035</v>
      </c>
      <c r="N14" s="48"/>
    </row>
    <row r="15" spans="1:14" s="49" customFormat="1" ht="15.75">
      <c r="A15" s="43">
        <v>154</v>
      </c>
      <c r="B15" s="44">
        <v>8</v>
      </c>
      <c r="C15" s="19" t="s">
        <v>29</v>
      </c>
      <c r="D15" s="59">
        <v>30.5</v>
      </c>
      <c r="E15" s="20">
        <v>2005</v>
      </c>
      <c r="F15" s="13" t="s">
        <v>22</v>
      </c>
      <c r="G15" s="13" t="s">
        <v>10</v>
      </c>
      <c r="H15" s="14" t="s">
        <v>24</v>
      </c>
      <c r="I15" s="13" t="s">
        <v>25</v>
      </c>
      <c r="J15" s="45" t="s">
        <v>9</v>
      </c>
      <c r="K15" s="45" t="s">
        <v>10</v>
      </c>
      <c r="L15" s="46">
        <v>12</v>
      </c>
      <c r="M15" s="47">
        <f t="shared" si="0"/>
        <v>4120008</v>
      </c>
      <c r="N15" s="48"/>
    </row>
    <row r="16" spans="1:14" s="49" customFormat="1" ht="15.75">
      <c r="A16" s="43">
        <v>155</v>
      </c>
      <c r="B16" s="44">
        <v>9</v>
      </c>
      <c r="C16" s="19" t="s">
        <v>28</v>
      </c>
      <c r="D16" s="59">
        <v>30</v>
      </c>
      <c r="E16" s="20">
        <v>2003</v>
      </c>
      <c r="F16" s="13" t="s">
        <v>18</v>
      </c>
      <c r="G16" s="13" t="s">
        <v>10</v>
      </c>
      <c r="H16" s="14">
        <v>4534018912</v>
      </c>
      <c r="I16" s="13" t="s">
        <v>25</v>
      </c>
      <c r="J16" s="45" t="s">
        <v>9</v>
      </c>
      <c r="K16" s="45" t="s">
        <v>10</v>
      </c>
      <c r="L16" s="46">
        <v>12</v>
      </c>
      <c r="M16" s="47">
        <f t="shared" si="0"/>
        <v>4120009</v>
      </c>
      <c r="N16" s="48"/>
    </row>
    <row r="17" spans="1:14" s="49" customFormat="1" ht="15.75">
      <c r="A17" s="43">
        <v>158</v>
      </c>
      <c r="B17" s="44">
        <v>12</v>
      </c>
      <c r="C17" s="19" t="s">
        <v>26</v>
      </c>
      <c r="D17" s="59">
        <v>29</v>
      </c>
      <c r="E17" s="20">
        <v>2005</v>
      </c>
      <c r="F17" s="13" t="s">
        <v>21</v>
      </c>
      <c r="G17" s="13" t="s">
        <v>10</v>
      </c>
      <c r="H17" s="14">
        <v>3044558789</v>
      </c>
      <c r="I17" s="13" t="s">
        <v>25</v>
      </c>
      <c r="J17" s="45" t="s">
        <v>9</v>
      </c>
      <c r="K17" s="45" t="s">
        <v>10</v>
      </c>
      <c r="L17" s="46">
        <v>12</v>
      </c>
      <c r="M17" s="47">
        <f t="shared" si="0"/>
        <v>4120012</v>
      </c>
      <c r="N17" s="48"/>
    </row>
    <row r="18" spans="1:14" s="49" customFormat="1" ht="15.75">
      <c r="A18" s="43">
        <v>157</v>
      </c>
      <c r="B18" s="44">
        <v>11</v>
      </c>
      <c r="C18" s="19" t="s">
        <v>27</v>
      </c>
      <c r="D18" s="59">
        <v>27.5</v>
      </c>
      <c r="E18" s="20">
        <v>2001</v>
      </c>
      <c r="F18" s="13" t="s">
        <v>19</v>
      </c>
      <c r="G18" s="13" t="s">
        <v>10</v>
      </c>
      <c r="H18" s="14">
        <v>1180292509</v>
      </c>
      <c r="I18" s="13" t="s">
        <v>25</v>
      </c>
      <c r="J18" s="45" t="s">
        <v>9</v>
      </c>
      <c r="K18" s="45" t="s">
        <v>10</v>
      </c>
      <c r="L18" s="46">
        <v>12</v>
      </c>
      <c r="M18" s="47">
        <f t="shared" si="0"/>
        <v>4120011</v>
      </c>
      <c r="N18" s="48"/>
    </row>
    <row r="19" spans="1:14" s="49" customFormat="1" ht="15.75">
      <c r="A19" s="43">
        <v>184</v>
      </c>
      <c r="B19" s="44">
        <v>38</v>
      </c>
      <c r="C19" s="19" t="s">
        <v>53</v>
      </c>
      <c r="D19" s="59">
        <v>27.5</v>
      </c>
      <c r="E19" s="20">
        <v>1999</v>
      </c>
      <c r="F19" s="13" t="s">
        <v>18</v>
      </c>
      <c r="G19" s="13" t="s">
        <v>11</v>
      </c>
      <c r="H19" s="14">
        <v>8000761470</v>
      </c>
      <c r="I19" s="13" t="s">
        <v>58</v>
      </c>
      <c r="J19" s="45" t="s">
        <v>9</v>
      </c>
      <c r="K19" s="45" t="s">
        <v>10</v>
      </c>
      <c r="L19" s="46">
        <v>12</v>
      </c>
      <c r="M19" s="47">
        <f t="shared" si="0"/>
        <v>4120038</v>
      </c>
      <c r="N19" s="48"/>
    </row>
    <row r="20" spans="1:14" s="49" customFormat="1" ht="15.75">
      <c r="A20" s="43">
        <v>159</v>
      </c>
      <c r="B20" s="44">
        <v>13</v>
      </c>
      <c r="C20" s="19" t="s">
        <v>45</v>
      </c>
      <c r="D20" s="59">
        <v>27</v>
      </c>
      <c r="E20" s="20">
        <v>1999</v>
      </c>
      <c r="F20" s="13" t="s">
        <v>19</v>
      </c>
      <c r="G20" s="13" t="s">
        <v>11</v>
      </c>
      <c r="H20" s="14">
        <v>7001795330</v>
      </c>
      <c r="I20" s="13" t="s">
        <v>58</v>
      </c>
      <c r="J20" s="45" t="s">
        <v>9</v>
      </c>
      <c r="K20" s="45" t="s">
        <v>10</v>
      </c>
      <c r="L20" s="46">
        <v>12</v>
      </c>
      <c r="M20" s="47">
        <f t="shared" si="0"/>
        <v>4120013</v>
      </c>
      <c r="N20" s="48"/>
    </row>
    <row r="21" spans="1:14" s="49" customFormat="1" ht="15.75">
      <c r="A21" s="43">
        <v>163</v>
      </c>
      <c r="B21" s="44">
        <v>17</v>
      </c>
      <c r="C21" s="19" t="s">
        <v>46</v>
      </c>
      <c r="D21" s="59">
        <v>26.5</v>
      </c>
      <c r="E21" s="20">
        <v>2002</v>
      </c>
      <c r="F21" s="13" t="s">
        <v>54</v>
      </c>
      <c r="G21" s="13" t="s">
        <v>10</v>
      </c>
      <c r="H21" s="14" t="s">
        <v>79</v>
      </c>
      <c r="I21" s="13" t="s">
        <v>58</v>
      </c>
      <c r="J21" s="45" t="s">
        <v>9</v>
      </c>
      <c r="K21" s="45" t="s">
        <v>10</v>
      </c>
      <c r="L21" s="46">
        <v>12</v>
      </c>
      <c r="M21" s="47">
        <f t="shared" si="0"/>
        <v>4120017</v>
      </c>
      <c r="N21" s="48"/>
    </row>
    <row r="22" spans="1:14" s="49" customFormat="1" ht="15.75">
      <c r="A22" s="43">
        <v>183</v>
      </c>
      <c r="B22" s="44">
        <v>37</v>
      </c>
      <c r="C22" s="19" t="s">
        <v>52</v>
      </c>
      <c r="D22" s="59">
        <v>26.5</v>
      </c>
      <c r="E22" s="20">
        <v>1999</v>
      </c>
      <c r="F22" s="13" t="s">
        <v>19</v>
      </c>
      <c r="G22" s="13" t="s">
        <v>10</v>
      </c>
      <c r="H22" s="14">
        <v>6586699641</v>
      </c>
      <c r="I22" s="13" t="s">
        <v>58</v>
      </c>
      <c r="J22" s="45" t="s">
        <v>9</v>
      </c>
      <c r="K22" s="45" t="s">
        <v>10</v>
      </c>
      <c r="L22" s="46">
        <v>12</v>
      </c>
      <c r="M22" s="47">
        <f t="shared" si="0"/>
        <v>4120037</v>
      </c>
      <c r="N22" s="48"/>
    </row>
    <row r="23" spans="1:14" s="49" customFormat="1" ht="15.75">
      <c r="A23" s="43">
        <v>156</v>
      </c>
      <c r="B23" s="44">
        <v>10</v>
      </c>
      <c r="C23" s="19" t="s">
        <v>30</v>
      </c>
      <c r="D23" s="59">
        <v>26</v>
      </c>
      <c r="E23" s="20">
        <v>2002</v>
      </c>
      <c r="F23" s="13" t="s">
        <v>23</v>
      </c>
      <c r="G23" s="13" t="s">
        <v>10</v>
      </c>
      <c r="H23" s="14">
        <v>7664030529</v>
      </c>
      <c r="I23" s="13" t="s">
        <v>25</v>
      </c>
      <c r="J23" s="45" t="s">
        <v>9</v>
      </c>
      <c r="K23" s="45" t="s">
        <v>10</v>
      </c>
      <c r="L23" s="46">
        <v>12</v>
      </c>
      <c r="M23" s="47">
        <f t="shared" si="0"/>
        <v>4120010</v>
      </c>
      <c r="N23" s="48"/>
    </row>
    <row r="24" spans="1:14" s="49" customFormat="1" ht="15.75">
      <c r="A24" s="43">
        <v>152</v>
      </c>
      <c r="B24" s="44">
        <v>6</v>
      </c>
      <c r="C24" s="19" t="s">
        <v>32</v>
      </c>
      <c r="D24" s="59">
        <v>25</v>
      </c>
      <c r="E24" s="20">
        <v>2005</v>
      </c>
      <c r="F24" s="13" t="s">
        <v>18</v>
      </c>
      <c r="G24" s="13" t="s">
        <v>11</v>
      </c>
      <c r="H24" s="14">
        <v>7519106127</v>
      </c>
      <c r="I24" s="13" t="s">
        <v>25</v>
      </c>
      <c r="J24" s="45" t="s">
        <v>9</v>
      </c>
      <c r="K24" s="45" t="s">
        <v>10</v>
      </c>
      <c r="L24" s="46">
        <v>12</v>
      </c>
      <c r="M24" s="47">
        <f t="shared" si="0"/>
        <v>4120006</v>
      </c>
      <c r="N24" s="48"/>
    </row>
    <row r="28" spans="1:14">
      <c r="A28" s="22" t="s">
        <v>75</v>
      </c>
      <c r="B28" s="1" t="s">
        <v>0</v>
      </c>
      <c r="C28" s="1" t="s">
        <v>1</v>
      </c>
      <c r="D28" s="2" t="s">
        <v>80</v>
      </c>
      <c r="E28" s="2" t="s">
        <v>13</v>
      </c>
      <c r="F28" s="1" t="s">
        <v>12</v>
      </c>
      <c r="G28" s="1" t="s">
        <v>8</v>
      </c>
      <c r="H28" s="3" t="s">
        <v>2</v>
      </c>
      <c r="I28" s="1" t="s">
        <v>4</v>
      </c>
      <c r="J28" s="6" t="s">
        <v>5</v>
      </c>
      <c r="K28" s="7" t="s">
        <v>6</v>
      </c>
      <c r="L28" s="4" t="s">
        <v>3</v>
      </c>
      <c r="M28" s="9" t="s">
        <v>7</v>
      </c>
      <c r="N28" s="8"/>
    </row>
    <row r="29" spans="1:14" ht="15.75">
      <c r="A29" s="22" t="s">
        <v>77</v>
      </c>
      <c r="B29" s="11">
        <v>2</v>
      </c>
      <c r="C29" s="12" t="s">
        <v>40</v>
      </c>
      <c r="D29" s="12">
        <v>30</v>
      </c>
      <c r="E29" s="12">
        <v>1999</v>
      </c>
      <c r="F29" s="12" t="s">
        <v>21</v>
      </c>
      <c r="G29" s="20" t="s">
        <v>10</v>
      </c>
      <c r="H29" s="12">
        <v>5309953243</v>
      </c>
      <c r="I29" s="13" t="s">
        <v>25</v>
      </c>
      <c r="J29" s="15" t="s">
        <v>14</v>
      </c>
      <c r="K29" s="18" t="s">
        <v>10</v>
      </c>
      <c r="L29" s="16">
        <v>12</v>
      </c>
      <c r="M29" s="17">
        <f>5000000+L29*10000+B29</f>
        <v>5120002</v>
      </c>
      <c r="N29" s="5"/>
    </row>
    <row r="30" spans="1:14" ht="15.75">
      <c r="A30" s="22" t="s">
        <v>76</v>
      </c>
      <c r="B30" s="11">
        <v>1</v>
      </c>
      <c r="C30" s="12" t="s">
        <v>39</v>
      </c>
      <c r="D30" s="12">
        <v>26</v>
      </c>
      <c r="E30" s="12">
        <v>1999</v>
      </c>
      <c r="F30" s="12" t="s">
        <v>42</v>
      </c>
      <c r="G30" s="20" t="s">
        <v>10</v>
      </c>
      <c r="H30" s="12">
        <v>9021410311</v>
      </c>
      <c r="I30" s="13" t="s">
        <v>25</v>
      </c>
      <c r="J30" s="15" t="s">
        <v>14</v>
      </c>
      <c r="K30" s="18" t="s">
        <v>10</v>
      </c>
      <c r="L30" s="16">
        <v>12</v>
      </c>
      <c r="M30" s="17">
        <f>5000000+L30*10000+B30</f>
        <v>5120001</v>
      </c>
      <c r="N30" s="5"/>
    </row>
    <row r="31" spans="1:14" ht="15.75">
      <c r="A31" s="22" t="s">
        <v>78</v>
      </c>
      <c r="B31" s="11">
        <v>3</v>
      </c>
      <c r="C31" s="12" t="s">
        <v>41</v>
      </c>
      <c r="D31" s="12">
        <v>26</v>
      </c>
      <c r="E31" s="12">
        <v>1998</v>
      </c>
      <c r="F31" s="12" t="s">
        <v>43</v>
      </c>
      <c r="G31" s="20" t="s">
        <v>10</v>
      </c>
      <c r="H31" s="12">
        <v>6898446680</v>
      </c>
      <c r="I31" s="13" t="s">
        <v>25</v>
      </c>
      <c r="J31" s="15" t="s">
        <v>14</v>
      </c>
      <c r="K31" s="18" t="s">
        <v>10</v>
      </c>
      <c r="L31" s="16">
        <v>12</v>
      </c>
      <c r="M31" s="17">
        <f>5000000+L31*10000+B31</f>
        <v>5120003</v>
      </c>
      <c r="N31" s="5"/>
    </row>
    <row r="33" spans="1:14" s="24" customFormat="1">
      <c r="A33" s="23" t="s">
        <v>75</v>
      </c>
      <c r="B33" s="1" t="s">
        <v>0</v>
      </c>
      <c r="C33" s="1" t="s">
        <v>1</v>
      </c>
      <c r="D33" s="2" t="s">
        <v>80</v>
      </c>
      <c r="E33" s="2" t="s">
        <v>13</v>
      </c>
      <c r="F33" s="1" t="s">
        <v>12</v>
      </c>
      <c r="G33" s="1" t="s">
        <v>8</v>
      </c>
      <c r="H33" s="3" t="s">
        <v>2</v>
      </c>
      <c r="I33" s="1" t="s">
        <v>4</v>
      </c>
      <c r="J33" s="10" t="s">
        <v>5</v>
      </c>
      <c r="K33" s="7" t="s">
        <v>6</v>
      </c>
      <c r="L33" s="4" t="s">
        <v>3</v>
      </c>
      <c r="M33" s="9" t="s">
        <v>7</v>
      </c>
      <c r="N33" s="8"/>
    </row>
    <row r="34" spans="1:14" s="24" customFormat="1" ht="15.75">
      <c r="A34" s="23">
        <v>105</v>
      </c>
      <c r="B34" s="37">
        <v>4</v>
      </c>
      <c r="C34" s="38" t="s">
        <v>59</v>
      </c>
      <c r="D34" s="38">
        <v>6.63</v>
      </c>
      <c r="E34" s="38">
        <v>1998</v>
      </c>
      <c r="F34" s="38" t="s">
        <v>67</v>
      </c>
      <c r="G34" s="61" t="s">
        <v>11</v>
      </c>
      <c r="H34" s="38">
        <v>8126855650</v>
      </c>
      <c r="I34" s="27" t="s">
        <v>58</v>
      </c>
      <c r="J34" s="39"/>
      <c r="K34" s="28" t="s">
        <v>15</v>
      </c>
      <c r="L34" s="29">
        <v>12</v>
      </c>
      <c r="M34" s="30">
        <f t="shared" ref="M34:M42" si="1">6000000+L34*10000+B34</f>
        <v>6120004</v>
      </c>
      <c r="N34" s="31"/>
    </row>
    <row r="35" spans="1:14" s="24" customFormat="1" ht="15.75">
      <c r="A35" s="23">
        <v>121</v>
      </c>
      <c r="B35" s="37">
        <v>20</v>
      </c>
      <c r="C35" s="38" t="s">
        <v>65</v>
      </c>
      <c r="D35" s="38">
        <v>6.5</v>
      </c>
      <c r="E35" s="38">
        <v>1993</v>
      </c>
      <c r="F35" s="38" t="s">
        <v>19</v>
      </c>
      <c r="G35" s="61" t="s">
        <v>10</v>
      </c>
      <c r="H35" s="38">
        <v>7938897586</v>
      </c>
      <c r="I35" s="27" t="s">
        <v>58</v>
      </c>
      <c r="J35" s="39"/>
      <c r="K35" s="28" t="s">
        <v>15</v>
      </c>
      <c r="L35" s="29">
        <v>12</v>
      </c>
      <c r="M35" s="30">
        <f t="shared" si="1"/>
        <v>6120020</v>
      </c>
      <c r="N35" s="31"/>
    </row>
    <row r="36" spans="1:14" s="24" customFormat="1" ht="15.75">
      <c r="A36" s="23">
        <v>104</v>
      </c>
      <c r="B36" s="37">
        <v>3</v>
      </c>
      <c r="C36" s="38" t="s">
        <v>44</v>
      </c>
      <c r="D36" s="38">
        <v>6.38</v>
      </c>
      <c r="E36" s="38">
        <v>1998</v>
      </c>
      <c r="F36" s="38" t="s">
        <v>37</v>
      </c>
      <c r="G36" s="40" t="s">
        <v>10</v>
      </c>
      <c r="H36" s="38">
        <v>4676095588</v>
      </c>
      <c r="I36" s="27" t="s">
        <v>25</v>
      </c>
      <c r="J36" s="39"/>
      <c r="K36" s="28" t="s">
        <v>15</v>
      </c>
      <c r="L36" s="29">
        <v>12</v>
      </c>
      <c r="M36" s="30">
        <f t="shared" si="1"/>
        <v>6120003</v>
      </c>
      <c r="N36" s="31"/>
    </row>
    <row r="37" spans="1:14" s="24" customFormat="1" ht="15.75">
      <c r="A37" s="23">
        <v>114</v>
      </c>
      <c r="B37" s="37">
        <v>13</v>
      </c>
      <c r="C37" s="38" t="s">
        <v>62</v>
      </c>
      <c r="D37" s="38">
        <v>6.25</v>
      </c>
      <c r="E37" s="38">
        <v>1996</v>
      </c>
      <c r="F37" s="38" t="s">
        <v>18</v>
      </c>
      <c r="G37" s="61" t="s">
        <v>11</v>
      </c>
      <c r="H37" s="38">
        <v>9452874265</v>
      </c>
      <c r="I37" s="27" t="s">
        <v>58</v>
      </c>
      <c r="J37" s="39"/>
      <c r="K37" s="28" t="s">
        <v>15</v>
      </c>
      <c r="L37" s="29">
        <v>12</v>
      </c>
      <c r="M37" s="30">
        <f t="shared" si="1"/>
        <v>6120013</v>
      </c>
      <c r="N37" s="31"/>
    </row>
    <row r="38" spans="1:14" s="24" customFormat="1" ht="15.75">
      <c r="A38" s="23">
        <v>119</v>
      </c>
      <c r="B38" s="37">
        <v>18</v>
      </c>
      <c r="C38" s="38" t="s">
        <v>63</v>
      </c>
      <c r="D38" s="38">
        <v>6.13</v>
      </c>
      <c r="E38" s="38">
        <v>1996</v>
      </c>
      <c r="F38" s="38" t="s">
        <v>55</v>
      </c>
      <c r="G38" s="61" t="s">
        <v>10</v>
      </c>
      <c r="H38" s="38">
        <v>9598541105</v>
      </c>
      <c r="I38" s="27" t="s">
        <v>58</v>
      </c>
      <c r="J38" s="39"/>
      <c r="K38" s="28" t="s">
        <v>15</v>
      </c>
      <c r="L38" s="29">
        <v>12</v>
      </c>
      <c r="M38" s="30">
        <f t="shared" si="1"/>
        <v>6120018</v>
      </c>
      <c r="N38" s="31"/>
    </row>
    <row r="39" spans="1:14" s="24" customFormat="1" ht="15.75">
      <c r="A39" s="23">
        <v>120</v>
      </c>
      <c r="B39" s="37">
        <v>19</v>
      </c>
      <c r="C39" s="38" t="s">
        <v>64</v>
      </c>
      <c r="D39" s="38">
        <v>6.13</v>
      </c>
      <c r="E39" s="38">
        <v>1994</v>
      </c>
      <c r="F39" s="38" t="s">
        <v>55</v>
      </c>
      <c r="G39" s="61" t="s">
        <v>10</v>
      </c>
      <c r="H39" s="38">
        <v>4340689473</v>
      </c>
      <c r="I39" s="27" t="s">
        <v>58</v>
      </c>
      <c r="J39" s="39"/>
      <c r="K39" s="28" t="s">
        <v>15</v>
      </c>
      <c r="L39" s="29">
        <v>12</v>
      </c>
      <c r="M39" s="30">
        <f t="shared" si="1"/>
        <v>6120019</v>
      </c>
      <c r="N39" s="31"/>
    </row>
    <row r="40" spans="1:14" s="24" customFormat="1" ht="15.75">
      <c r="A40" s="23">
        <v>110</v>
      </c>
      <c r="B40" s="37">
        <v>9</v>
      </c>
      <c r="C40" s="38" t="s">
        <v>61</v>
      </c>
      <c r="D40" s="38">
        <v>5.88</v>
      </c>
      <c r="E40" s="38">
        <v>1999</v>
      </c>
      <c r="F40" s="38" t="s">
        <v>19</v>
      </c>
      <c r="G40" s="61" t="s">
        <v>11</v>
      </c>
      <c r="H40" s="38">
        <v>3281945240</v>
      </c>
      <c r="I40" s="27" t="s">
        <v>58</v>
      </c>
      <c r="J40" s="39"/>
      <c r="K40" s="28" t="s">
        <v>15</v>
      </c>
      <c r="L40" s="29">
        <v>12</v>
      </c>
      <c r="M40" s="30">
        <f t="shared" si="1"/>
        <v>6120009</v>
      </c>
      <c r="N40" s="31"/>
    </row>
    <row r="41" spans="1:14" s="24" customFormat="1" ht="15.75">
      <c r="A41" s="23">
        <v>109</v>
      </c>
      <c r="B41" s="37">
        <v>8</v>
      </c>
      <c r="C41" s="38" t="s">
        <v>60</v>
      </c>
      <c r="D41" s="38">
        <v>5.5</v>
      </c>
      <c r="E41" s="38">
        <v>1998</v>
      </c>
      <c r="F41" s="38" t="s">
        <v>19</v>
      </c>
      <c r="G41" s="61" t="s">
        <v>11</v>
      </c>
      <c r="H41" s="60" t="s">
        <v>82</v>
      </c>
      <c r="I41" s="27" t="s">
        <v>58</v>
      </c>
      <c r="J41" s="39"/>
      <c r="K41" s="28" t="s">
        <v>15</v>
      </c>
      <c r="L41" s="29">
        <v>12</v>
      </c>
      <c r="M41" s="30">
        <f t="shared" si="1"/>
        <v>6120008</v>
      </c>
      <c r="N41" s="31"/>
    </row>
    <row r="42" spans="1:14" s="24" customFormat="1" ht="15.75">
      <c r="A42" s="23">
        <v>125</v>
      </c>
      <c r="B42" s="37">
        <v>24</v>
      </c>
      <c r="C42" s="38" t="s">
        <v>66</v>
      </c>
      <c r="D42" s="38">
        <v>5.5</v>
      </c>
      <c r="E42" s="38">
        <v>2001</v>
      </c>
      <c r="F42" s="38" t="s">
        <v>18</v>
      </c>
      <c r="G42" s="61" t="s">
        <v>11</v>
      </c>
      <c r="H42" s="38">
        <v>5165366013</v>
      </c>
      <c r="I42" s="27" t="s">
        <v>58</v>
      </c>
      <c r="J42" s="39"/>
      <c r="K42" s="28" t="s">
        <v>15</v>
      </c>
      <c r="L42" s="29">
        <v>12</v>
      </c>
      <c r="M42" s="30">
        <f t="shared" si="1"/>
        <v>6120024</v>
      </c>
      <c r="N42" s="31"/>
    </row>
    <row r="43" spans="1:14" s="24" customFormat="1">
      <c r="B43" s="41"/>
      <c r="C43" s="32"/>
      <c r="D43" s="32"/>
      <c r="E43" s="33"/>
      <c r="F43" s="32"/>
      <c r="G43" s="41"/>
      <c r="H43" s="42"/>
      <c r="I43" s="32"/>
      <c r="J43" s="32"/>
      <c r="K43" s="34"/>
      <c r="L43" s="35"/>
      <c r="M43" s="36"/>
      <c r="N43" s="31"/>
    </row>
    <row r="46" spans="1:14" s="24" customFormat="1">
      <c r="A46" s="23" t="s">
        <v>75</v>
      </c>
      <c r="B46" s="1" t="s">
        <v>0</v>
      </c>
      <c r="C46" s="1" t="s">
        <v>1</v>
      </c>
      <c r="D46" s="2" t="s">
        <v>80</v>
      </c>
      <c r="E46" s="2" t="s">
        <v>13</v>
      </c>
      <c r="F46" s="1" t="s">
        <v>12</v>
      </c>
      <c r="G46" s="1" t="s">
        <v>8</v>
      </c>
      <c r="H46" s="21" t="s">
        <v>2</v>
      </c>
      <c r="I46" s="1" t="s">
        <v>4</v>
      </c>
      <c r="J46" s="6" t="s">
        <v>5</v>
      </c>
      <c r="K46" s="7" t="s">
        <v>6</v>
      </c>
      <c r="L46" s="4" t="s">
        <v>3</v>
      </c>
      <c r="M46" s="9" t="s">
        <v>7</v>
      </c>
      <c r="N46" s="8"/>
    </row>
    <row r="47" spans="1:14" s="24" customFormat="1" ht="15.75">
      <c r="A47" s="23">
        <v>127</v>
      </c>
      <c r="B47" s="25">
        <v>2</v>
      </c>
      <c r="C47" s="26" t="s">
        <v>38</v>
      </c>
      <c r="D47" s="26">
        <v>8.3800000000000008</v>
      </c>
      <c r="E47" s="26">
        <v>1997</v>
      </c>
      <c r="F47" s="26" t="s">
        <v>37</v>
      </c>
      <c r="G47" s="62" t="s">
        <v>10</v>
      </c>
      <c r="H47" s="26">
        <v>9607072158</v>
      </c>
      <c r="I47" s="27" t="s">
        <v>25</v>
      </c>
      <c r="J47" s="28" t="s">
        <v>16</v>
      </c>
      <c r="K47" s="28" t="s">
        <v>17</v>
      </c>
      <c r="L47" s="29">
        <v>12</v>
      </c>
      <c r="M47" s="30">
        <f t="shared" ref="M47:M52" si="2">7000000+L47*10000+B47</f>
        <v>7120002</v>
      </c>
      <c r="N47" s="31"/>
    </row>
    <row r="48" spans="1:14" s="24" customFormat="1" ht="15.75">
      <c r="A48" s="23">
        <v>136</v>
      </c>
      <c r="B48" s="25">
        <v>11</v>
      </c>
      <c r="C48" s="26" t="s">
        <v>71</v>
      </c>
      <c r="D48" s="26">
        <v>7.5</v>
      </c>
      <c r="E48" s="26">
        <v>1997</v>
      </c>
      <c r="F48" s="26" t="s">
        <v>74</v>
      </c>
      <c r="G48" s="62" t="s">
        <v>11</v>
      </c>
      <c r="H48" s="26">
        <v>8713908186</v>
      </c>
      <c r="I48" s="27" t="s">
        <v>58</v>
      </c>
      <c r="J48" s="28" t="s">
        <v>16</v>
      </c>
      <c r="K48" s="28" t="s">
        <v>17</v>
      </c>
      <c r="L48" s="29">
        <v>12</v>
      </c>
      <c r="M48" s="30">
        <f t="shared" si="2"/>
        <v>7120011</v>
      </c>
      <c r="N48" s="31"/>
    </row>
    <row r="49" spans="1:14" s="24" customFormat="1" ht="15.75">
      <c r="A49" s="23">
        <v>132</v>
      </c>
      <c r="B49" s="25">
        <v>7</v>
      </c>
      <c r="C49" s="26" t="s">
        <v>68</v>
      </c>
      <c r="D49" s="26">
        <v>7.25</v>
      </c>
      <c r="E49" s="26">
        <v>1999</v>
      </c>
      <c r="F49" s="26" t="s">
        <v>19</v>
      </c>
      <c r="G49" s="62" t="s">
        <v>11</v>
      </c>
      <c r="H49" s="26">
        <v>7248638893</v>
      </c>
      <c r="I49" s="27" t="s">
        <v>58</v>
      </c>
      <c r="J49" s="28" t="s">
        <v>16</v>
      </c>
      <c r="K49" s="28" t="s">
        <v>17</v>
      </c>
      <c r="L49" s="29">
        <v>12</v>
      </c>
      <c r="M49" s="30">
        <f t="shared" si="2"/>
        <v>7120007</v>
      </c>
      <c r="N49" s="31"/>
    </row>
    <row r="50" spans="1:14" s="24" customFormat="1" ht="15.75">
      <c r="A50" s="23">
        <v>135</v>
      </c>
      <c r="B50" s="25">
        <v>10</v>
      </c>
      <c r="C50" s="26" t="s">
        <v>70</v>
      </c>
      <c r="D50" s="26">
        <v>7.25</v>
      </c>
      <c r="E50" s="26">
        <v>2001</v>
      </c>
      <c r="F50" s="26" t="s">
        <v>73</v>
      </c>
      <c r="G50" s="62" t="s">
        <v>11</v>
      </c>
      <c r="H50" s="26">
        <v>2794058811</v>
      </c>
      <c r="I50" s="27" t="s">
        <v>58</v>
      </c>
      <c r="J50" s="28" t="s">
        <v>16</v>
      </c>
      <c r="K50" s="28" t="s">
        <v>17</v>
      </c>
      <c r="L50" s="29">
        <v>12</v>
      </c>
      <c r="M50" s="30">
        <f t="shared" si="2"/>
        <v>7120010</v>
      </c>
      <c r="N50" s="31"/>
    </row>
    <row r="51" spans="1:14" s="24" customFormat="1" ht="15.75">
      <c r="A51" s="23">
        <v>134</v>
      </c>
      <c r="B51" s="25">
        <v>9</v>
      </c>
      <c r="C51" s="26" t="s">
        <v>69</v>
      </c>
      <c r="D51" s="26">
        <v>6.63</v>
      </c>
      <c r="E51" s="26">
        <v>1999</v>
      </c>
      <c r="F51" s="26" t="s">
        <v>72</v>
      </c>
      <c r="G51" s="62" t="s">
        <v>11</v>
      </c>
      <c r="H51" s="26">
        <v>8346611575</v>
      </c>
      <c r="I51" s="27" t="s">
        <v>58</v>
      </c>
      <c r="J51" s="28" t="s">
        <v>16</v>
      </c>
      <c r="K51" s="28" t="s">
        <v>17</v>
      </c>
      <c r="L51" s="29">
        <v>12</v>
      </c>
      <c r="M51" s="30">
        <f t="shared" si="2"/>
        <v>7120009</v>
      </c>
      <c r="N51" s="31"/>
    </row>
    <row r="52" spans="1:14" s="24" customFormat="1" ht="15.75">
      <c r="A52" s="23">
        <v>139</v>
      </c>
      <c r="B52" s="25">
        <v>14</v>
      </c>
      <c r="C52" s="26" t="s">
        <v>81</v>
      </c>
      <c r="D52" s="26">
        <v>6.5</v>
      </c>
      <c r="E52" s="26">
        <v>1996</v>
      </c>
      <c r="F52" s="26" t="s">
        <v>67</v>
      </c>
      <c r="G52" s="62" t="s">
        <v>11</v>
      </c>
      <c r="H52" s="26">
        <v>9707907732</v>
      </c>
      <c r="I52" s="27" t="s">
        <v>58</v>
      </c>
      <c r="J52" s="28" t="s">
        <v>16</v>
      </c>
      <c r="K52" s="28" t="s">
        <v>17</v>
      </c>
      <c r="L52" s="29">
        <v>12</v>
      </c>
      <c r="M52" s="30">
        <f t="shared" si="2"/>
        <v>7120014</v>
      </c>
      <c r="N52" s="31"/>
    </row>
  </sheetData>
  <dataValidations count="14">
    <dataValidation allowBlank="1" showInputMessage="1" showErrorMessage="1" error="N° de DREN incorrect" prompt="Saisir  le N° de DREN" sqref="L4:L24 L28:L31 L33:L43 L46:L52"/>
    <dataValidation type="list" allowBlank="1" showInputMessage="1" showErrorMessage="1" sqref="J4:J24">
      <formula1>$V$4</formula1>
    </dataValidation>
    <dataValidation type="list" allowBlank="1" showInputMessage="1" showErrorMessage="1" sqref="K4:K24">
      <formula1>$V$5</formula1>
    </dataValidation>
    <dataValidation type="whole" allowBlank="1" showInputMessage="1" showErrorMessage="1" prompt="entre 1 et 2000" sqref="B4:B16 B28:B31 B46:B52">
      <formula1>1</formula1>
      <formula2>2000</formula2>
    </dataValidation>
    <dataValidation type="list" allowBlank="1" showInputMessage="1" showErrorMessage="1" error="M ou F" prompt="M ou F" sqref="G4 G16:G24 G28">
      <formula1>$V$2:$V$3</formula1>
    </dataValidation>
    <dataValidation allowBlank="1" showInputMessage="1" showErrorMessage="1" prompt="entre 1 et 2000" sqref="B17:B24"/>
    <dataValidation type="list" allowBlank="1" showInputMessage="1" showErrorMessage="1" sqref="K28:K31">
      <formula1>#REF!</formula1>
    </dataValidation>
    <dataValidation type="list" allowBlank="1" showInputMessage="1" showErrorMessage="1" sqref="J28">
      <formula1>#REF!</formula1>
    </dataValidation>
    <dataValidation type="list" allowBlank="1" showInputMessage="1" showErrorMessage="1" prompt="7C ou 7D" sqref="J33:J43">
      <formula1>$V$4:$V$4</formula1>
    </dataValidation>
    <dataValidation type="whole" allowBlank="1" showInputMessage="1" showErrorMessage="1" prompt="entre 1 et 2000" sqref="B33:B43">
      <formula1>0</formula1>
      <formula2>2000</formula2>
    </dataValidation>
    <dataValidation type="list" allowBlank="1" showInputMessage="1" showErrorMessage="1" error="M ou F" prompt="M ou F" sqref="G33 G35:G43">
      <formula1>#REF!</formula1>
    </dataValidation>
    <dataValidation type="list" allowBlank="1" showInputMessage="1" showErrorMessage="1" sqref="K43 K33">
      <formula1>#REF!</formula1>
    </dataValidation>
    <dataValidation type="list" allowBlank="1" showInputMessage="1" showErrorMessage="1" error="M ou F" prompt="M ou F" sqref="G46">
      <formula1>$V$2:$V$2</formula1>
    </dataValidation>
    <dataValidation type="list" allowBlank="1" showInputMessage="1" showErrorMessage="1" sqref="J46:K46">
      <formula1>#REF!</formula1>
    </dataValidation>
  </dataValidation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Inchiri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</dc:creator>
  <cp:lastModifiedBy>HAMOUD</cp:lastModifiedBy>
  <cp:lastPrinted>2018-01-18T15:16:52Z</cp:lastPrinted>
  <dcterms:created xsi:type="dcterms:W3CDTF">2018-01-12T10:05:06Z</dcterms:created>
  <dcterms:modified xsi:type="dcterms:W3CDTF">2018-02-05T16:45:45Z</dcterms:modified>
</cp:coreProperties>
</file>